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<sst xmlns="http://schemas.openxmlformats.org/spreadsheetml/2006/main" count="154" uniqueCount="125">
  <si>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</si>
  <si>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</si>
  <si>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</si>
  <si>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</si>
  <si>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</si>
  <si>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</si>
  <si>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</si>
  <si>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</si>
  <si>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</si>
  <si>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</si>
  <si>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</si>
  <si>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</si>
  <si>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</si>
  <si>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</si>
  <si>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</si>
  <si>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</si>
  <si>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</si>
  <si>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</si>
  <si>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</si>
  <si>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</si>
  <si>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</si>
  <si>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</si>
  <si>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</si>
  <si>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</si>
  <si>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</si>
  <si>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</si>
  <si>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</si>
  <si>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</si>
  <si>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</si>
  <si>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</si>
  <si>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</si>
  <si>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</si>
  <si>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</si>
  <si>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</si>
  <si>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</si>
  <si>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</si>
  <si>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</si>
  <si>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</si>
  <si>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</si>
  <si>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</si>
  <si>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</si>
  <si>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</si>
  <si>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</si>
  <si>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</si>
  <si>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</si>
  <si>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</si>
  <si>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</si>
  <si>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</si>
  <si>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</si>
  <si>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</si>
  <si>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</si>
  <si>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</si>
  <si>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</si>
  <si>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</si>
  <si>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</si>
  <si>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</si>
  <si>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</si>
  <si>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</si>
  <si>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</si>
  <si>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</si>
  <si>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</si>
  <si>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</si>
  <si>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</si>
  <si>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</si>
  <si>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</si>
  <si>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</si>
  <si>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</si>
  <si>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</si>
  <si>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</si>
  <si>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</si>
  <si>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</si>
  <si>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</si>
  <si>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</si>
  <si>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</si>
  <si>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</si>
  <si>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</si>
  <si>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</si>
  <si>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</si>
  <si>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</si>
  <si>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</si>
  <si>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</si>
  <si>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</si>
  <si>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</si>
  <si>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</si>
  <si>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</si>
  <si>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</si>
  <si>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</si>
  <si>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</si>
  <si>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</si>
  <si>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</si>
  <si>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</si>
  <si>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</si>
  <si>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</si>
  <si>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</si>
  <si>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</si>
  <si>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</si>
  <si>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</si>
  <si>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</si>
  <si>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</si>
  <si>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</si>
  <si>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</si>
  <si>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</si>
  <si>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</si>
  <si>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</si>
  <si>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</si>
  <si>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</si>
  <si>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</si>
  <si>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</si>
  <si>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</si>
  <si>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</si>
  <si>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</si>
  <si>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</si>
  <si>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</si>
  <si>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</si>
  <si>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</si>
  <si>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</si>
  <si>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</si>
  <si>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</si>
  <si>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</si>
  <si>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Володимирецький районний суд Рівненської області</t>
  </si>
  <si>
    <t>34300. Рівненська область.смт. Володимирець</t>
  </si>
  <si>
    <t>вул. Вишнева</t>
  </si>
  <si>
    <t/>
  </si>
  <si>
    <t>Л.П. Смулка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</si>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</sst>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&amp;L762170EA&amp;C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168</v>
      </c>
      <c r="D6" s="96">
        <f>SUM(D7,D10,D13,D14,D15,D21,D24,D25,D18,D19,D20)</f>
        <v>146248.19999999998</v>
      </c>
      <c r="E6" s="96">
        <f>SUM(E7,E10,E13,E14,E15,E21,E24,E25,E18,E19,E20)</f>
        <v>163</v>
      </c>
      <c r="F6" s="96">
        <f>SUM(F7,F10,F13,F14,F15,F21,F24,F25,F18,F19,F20)</f>
        <v>143850.58000000002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</v>
      </c>
      <c r="L6" s="96">
        <f>SUM(L7,L10,L13,L14,L15,L21,L24,L25,L18,L19,L20)</f>
        <v>4204</v>
      </c>
    </row>
    <row r="7" spans="1:12" ht="16.5" customHeight="1">
      <c r="A7" s="87">
        <v>2</v>
      </c>
      <c r="B7" s="90" t="s">
        <v>74</v>
      </c>
      <c r="C7" s="97">
        <v>32</v>
      </c>
      <c r="D7" s="97">
        <v>59856</v>
      </c>
      <c r="E7" s="97">
        <v>31</v>
      </c>
      <c r="F7" s="97">
        <v>59081.18</v>
      </c>
      <c r="G7" s="97"/>
      <c r="H7" s="97"/>
      <c r="I7" s="97"/>
      <c r="J7" s="97"/>
      <c r="K7" s="97">
        <v>1</v>
      </c>
      <c r="L7" s="97">
        <v>840.8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54652</v>
      </c>
      <c r="E8" s="97">
        <v>26</v>
      </c>
      <c r="F8" s="97">
        <v>54559.28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5204</v>
      </c>
      <c r="E9" s="97">
        <v>5</v>
      </c>
      <c r="F9" s="97">
        <v>4521.9</v>
      </c>
      <c r="G9" s="97"/>
      <c r="H9" s="97"/>
      <c r="I9" s="97"/>
      <c r="J9" s="97"/>
      <c r="K9" s="97">
        <v>1</v>
      </c>
      <c r="L9" s="97">
        <v>840.8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36154.4</v>
      </c>
      <c r="E10" s="97">
        <v>40</v>
      </c>
      <c r="F10" s="97">
        <v>35096.8</v>
      </c>
      <c r="G10" s="97"/>
      <c r="H10" s="97"/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36154.4</v>
      </c>
      <c r="E12" s="97">
        <v>40</v>
      </c>
      <c r="F12" s="97">
        <v>35096.8</v>
      </c>
      <c r="G12" s="97"/>
      <c r="H12" s="97"/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25224</v>
      </c>
      <c r="E13" s="97">
        <v>29</v>
      </c>
      <c r="F13" s="97">
        <v>24310.8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</v>
      </c>
      <c r="D15" s="97">
        <v>22281.2</v>
      </c>
      <c r="E15" s="97">
        <v>53</v>
      </c>
      <c r="F15" s="97">
        <v>22629.2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53</v>
      </c>
      <c r="D17" s="97">
        <v>22281.2</v>
      </c>
      <c r="E17" s="97">
        <v>53</v>
      </c>
      <c r="F17" s="97">
        <v>22629.2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9</v>
      </c>
      <c r="F18" s="97">
        <v>1891.8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9669.2</v>
      </c>
      <c r="E39" s="96">
        <f>SUM(E40,E47,E48,E49)</f>
        <v>7</v>
      </c>
      <c r="F39" s="96">
        <f>SUM(F40,F47,F48,F49)</f>
        <v>10510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9669.2</v>
      </c>
      <c r="E40" s="97">
        <f>SUM(E41,E44)</f>
        <v>7</v>
      </c>
      <c r="F40" s="97">
        <f>SUM(F41,F44)</f>
        <v>10510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6306</v>
      </c>
      <c r="E41" s="97">
        <v>3</v>
      </c>
      <c r="F41" s="97">
        <v>6306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3</v>
      </c>
      <c r="F42" s="97">
        <v>6306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4</v>
      </c>
      <c r="F44" s="97">
        <v>4204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4</v>
      </c>
      <c r="F46" s="97">
        <v>4204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6.31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6.31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82</v>
      </c>
      <c r="D55" s="96">
        <v>34472.8000000001</v>
      </c>
      <c r="E55" s="96">
        <v>82</v>
      </c>
      <c r="F55" s="96">
        <v>39119.4000000001</v>
      </c>
      <c r="G55" s="96"/>
      <c r="H55" s="96"/>
      <c r="I55" s="96">
        <v>82</v>
      </c>
      <c r="J55" s="96">
        <v>38255.8000000001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258</v>
      </c>
      <c r="D56" s="96">
        <f t="shared" si="0"/>
        <v>190396.5100000001</v>
      </c>
      <c r="E56" s="96">
        <f t="shared" si="0"/>
        <v>253</v>
      </c>
      <c r="F56" s="96">
        <f t="shared" si="0"/>
        <v>193486.29000000012</v>
      </c>
      <c r="G56" s="96">
        <f t="shared" si="0"/>
        <v>0</v>
      </c>
      <c r="H56" s="96">
        <f t="shared" si="0"/>
        <v>0</v>
      </c>
      <c r="I56" s="96">
        <f t="shared" si="0"/>
        <v>82</v>
      </c>
      <c r="J56" s="96">
        <f t="shared" si="0"/>
        <v>38255.8000000001</v>
      </c>
      <c r="K56" s="96">
        <f t="shared" si="0"/>
        <v>5</v>
      </c>
      <c r="L56" s="96">
        <f t="shared" si="0"/>
        <v>4204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&amp;L762170EA&amp;CФорма № 10, Підрозділ: Володимирецький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</v>
      </c>
      <c r="F4" s="93">
        <f>SUM(F5:F25)</f>
        <v>4204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3363.2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&amp;L762170EA&amp;CФорма № 10, Підрозділ: Володимирецький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Хутка</cp:lastModifiedBy>
  <cp:lastPrinted>2018-03-15T14:08:04Z</cp:lastPrinted>
  <dcterms:created xsi:type="dcterms:W3CDTF">2015-09-09T10:27:37Z</dcterms:created>
  <dcterms:modified xsi:type="dcterms:W3CDTF">2020-07-17T07:07:37Z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762170EA</vt:lpwstr>
  </property>
  <property fmtid="{D5CDD505-2E9C-101B-9397-08002B2CF9AE}" pid="10" name="Підрозд">
    <vt:lpwstr>Володимирецький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